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k006\Downloads\"/>
    </mc:Choice>
  </mc:AlternateContent>
  <bookViews>
    <workbookView xWindow="0" yWindow="0" windowWidth="28800" windowHeight="118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9" i="1" l="1"/>
  <c r="S39" i="1"/>
  <c r="R39" i="1"/>
  <c r="Q39" i="1"/>
  <c r="P39" i="1"/>
  <c r="O39" i="1"/>
  <c r="L39" i="1"/>
  <c r="K39" i="1"/>
  <c r="J39" i="1"/>
  <c r="I39" i="1"/>
  <c r="G39" i="1"/>
  <c r="E39" i="1"/>
  <c r="M38" i="1"/>
  <c r="N38" i="1" s="1"/>
  <c r="D38" i="1"/>
  <c r="H38" i="1" s="1"/>
  <c r="N37" i="1"/>
  <c r="M37" i="1"/>
  <c r="H37" i="1"/>
  <c r="F37" i="1"/>
  <c r="D37" i="1"/>
  <c r="M36" i="1"/>
  <c r="N36" i="1" s="1"/>
  <c r="H36" i="1"/>
  <c r="F36" i="1"/>
  <c r="D36" i="1"/>
  <c r="M35" i="1"/>
  <c r="N35" i="1" s="1"/>
  <c r="D35" i="1"/>
  <c r="H35" i="1" s="1"/>
  <c r="M34" i="1"/>
  <c r="N34" i="1" s="1"/>
  <c r="H34" i="1"/>
  <c r="D34" i="1"/>
  <c r="F34" i="1" s="1"/>
  <c r="M33" i="1"/>
  <c r="N33" i="1" s="1"/>
  <c r="D33" i="1"/>
  <c r="F33" i="1" s="1"/>
  <c r="N32" i="1"/>
  <c r="M32" i="1"/>
  <c r="H32" i="1"/>
  <c r="D32" i="1"/>
  <c r="F32" i="1" s="1"/>
  <c r="M31" i="1"/>
  <c r="N31" i="1" s="1"/>
  <c r="H31" i="1"/>
  <c r="F31" i="1"/>
  <c r="D31" i="1"/>
  <c r="M30" i="1"/>
  <c r="D30" i="1"/>
  <c r="N30" i="1" s="1"/>
  <c r="N29" i="1"/>
  <c r="M29" i="1"/>
  <c r="H29" i="1"/>
  <c r="F29" i="1"/>
  <c r="D29" i="1"/>
  <c r="M28" i="1"/>
  <c r="N28" i="1" s="1"/>
  <c r="H28" i="1"/>
  <c r="F28" i="1"/>
  <c r="D28" i="1"/>
  <c r="M27" i="1"/>
  <c r="N27" i="1" s="1"/>
  <c r="D27" i="1"/>
  <c r="H27" i="1" s="1"/>
  <c r="M26" i="1"/>
  <c r="N26" i="1" s="1"/>
  <c r="H26" i="1"/>
  <c r="D26" i="1"/>
  <c r="F26" i="1" s="1"/>
  <c r="M25" i="1"/>
  <c r="N25" i="1" s="1"/>
  <c r="D25" i="1"/>
  <c r="H25" i="1" s="1"/>
  <c r="N24" i="1"/>
  <c r="M24" i="1"/>
  <c r="H24" i="1"/>
  <c r="D24" i="1"/>
  <c r="F24" i="1" s="1"/>
  <c r="M23" i="1"/>
  <c r="N23" i="1" s="1"/>
  <c r="H23" i="1"/>
  <c r="F23" i="1"/>
  <c r="D23" i="1"/>
  <c r="M22" i="1"/>
  <c r="D22" i="1"/>
  <c r="N22" i="1" s="1"/>
  <c r="N21" i="1"/>
  <c r="M21" i="1"/>
  <c r="H21" i="1"/>
  <c r="F21" i="1"/>
  <c r="D21" i="1"/>
  <c r="M20" i="1"/>
  <c r="N20" i="1" s="1"/>
  <c r="H20" i="1"/>
  <c r="F20" i="1"/>
  <c r="D20" i="1"/>
  <c r="M19" i="1"/>
  <c r="N19" i="1" s="1"/>
  <c r="D19" i="1"/>
  <c r="H19" i="1" s="1"/>
  <c r="M18" i="1"/>
  <c r="N18" i="1" s="1"/>
  <c r="H18" i="1"/>
  <c r="D18" i="1"/>
  <c r="F18" i="1" s="1"/>
  <c r="M17" i="1"/>
  <c r="N17" i="1" s="1"/>
  <c r="H17" i="1"/>
  <c r="N16" i="1"/>
  <c r="M16" i="1"/>
  <c r="H16" i="1"/>
  <c r="D16" i="1"/>
  <c r="F16" i="1" s="1"/>
  <c r="M15" i="1"/>
  <c r="N15" i="1" s="1"/>
  <c r="H15" i="1"/>
  <c r="F15" i="1"/>
  <c r="D15" i="1"/>
  <c r="M14" i="1"/>
  <c r="D14" i="1"/>
  <c r="N14" i="1" s="1"/>
  <c r="N13" i="1"/>
  <c r="M13" i="1"/>
  <c r="H13" i="1"/>
  <c r="F13" i="1"/>
  <c r="D13" i="1"/>
  <c r="M12" i="1"/>
  <c r="N12" i="1" s="1"/>
  <c r="F12" i="1"/>
  <c r="D12" i="1"/>
  <c r="H12" i="1" s="1"/>
  <c r="M11" i="1"/>
  <c r="N11" i="1" s="1"/>
  <c r="D11" i="1"/>
  <c r="H11" i="1" s="1"/>
  <c r="M10" i="1"/>
  <c r="N10" i="1" s="1"/>
  <c r="H10" i="1"/>
  <c r="D10" i="1"/>
  <c r="F10" i="1" s="1"/>
  <c r="M9" i="1"/>
  <c r="N9" i="1" s="1"/>
  <c r="D9" i="1"/>
  <c r="H9" i="1" s="1"/>
  <c r="N8" i="1"/>
  <c r="M8" i="1"/>
  <c r="M39" i="1" s="1"/>
  <c r="H8" i="1"/>
  <c r="D8" i="1"/>
  <c r="D39" i="1" s="1"/>
  <c r="F39" i="1" l="1"/>
  <c r="N39" i="1"/>
  <c r="H39" i="1"/>
  <c r="F17" i="1"/>
  <c r="F25" i="1"/>
  <c r="F9" i="1"/>
  <c r="F14" i="1"/>
  <c r="F22" i="1"/>
  <c r="F30" i="1"/>
  <c r="H33" i="1"/>
  <c r="F38" i="1"/>
  <c r="F11" i="1"/>
  <c r="H14" i="1"/>
  <c r="F19" i="1"/>
  <c r="H22" i="1"/>
  <c r="F27" i="1"/>
  <c r="H30" i="1"/>
  <c r="F35" i="1"/>
  <c r="F8" i="1"/>
</calcChain>
</file>

<file path=xl/sharedStrings.xml><?xml version="1.0" encoding="utf-8"?>
<sst xmlns="http://schemas.openxmlformats.org/spreadsheetml/2006/main" count="55" uniqueCount="52">
  <si>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качественном составе педагогов колледжей  Акмолинской области </t>
  </si>
  <si>
    <t>№</t>
  </si>
  <si>
    <t>Наименование школы</t>
  </si>
  <si>
    <t>Общая числен. педагогов</t>
  </si>
  <si>
    <t>образование</t>
  </si>
  <si>
    <t>квалификационная категория</t>
  </si>
  <si>
    <t>высшая</t>
  </si>
  <si>
    <t>%</t>
  </si>
  <si>
    <t>ТиППО</t>
  </si>
  <si>
    <t>педагог-мастер</t>
  </si>
  <si>
    <t>педагог-исследова тель</t>
  </si>
  <si>
    <t>педагог-эксперт</t>
  </si>
  <si>
    <t>педагог-модератор</t>
  </si>
  <si>
    <t>по новой системе</t>
  </si>
  <si>
    <t>1-я</t>
  </si>
  <si>
    <t>2-я</t>
  </si>
  <si>
    <t>без кат</t>
  </si>
  <si>
    <t>педагог</t>
  </si>
  <si>
    <t>магистры</t>
  </si>
  <si>
    <t>ОБЩИЙ ИТОГ</t>
  </si>
  <si>
    <t>ГККП «Агротехнический колледж, село Коргалжын, Коргалжынский район»</t>
  </si>
  <si>
    <t>ГККП «Агротехнический колледж, село Каменка, Сандыктауский район»</t>
  </si>
  <si>
    <t>ГККП «Агротехнический колледж, село Красный Яр, город Кокшетау»</t>
  </si>
  <si>
    <t>ГККП «Агротехнический колледж, поселок Аршалы, Аршалынский район»</t>
  </si>
  <si>
    <t>ГККП "Аграрно-индустриальный колледж, город Атбасар, Атбасарский район"</t>
  </si>
  <si>
    <t>ГККП «Агротехнический колледж, село Астраханка, Астраханский район»</t>
  </si>
  <si>
    <t>ГККП «Агротехнический колледж, город Есиль, Есильский район»</t>
  </si>
  <si>
    <t>ГККП «Агротехнический колледж, город Ерейментау, Ерейментауский район»</t>
  </si>
  <si>
    <t>ГККП «Агротехнический колледж, село Новоишимка, Целиноградский район»</t>
  </si>
  <si>
    <t>ГККП «Агротехнический колледж, город Акколь, Аккольский район»</t>
  </si>
  <si>
    <t>ГККП «Агротехнический колледж, село Егиндыколь, Егиндыкольский район»</t>
  </si>
  <si>
    <t>ГККП «Высший технический колледж, г. Кокшетау»</t>
  </si>
  <si>
    <t>ГККП «Высший технический колледж, 
г. Щучинск»</t>
  </si>
  <si>
    <t>ГККП «Строительно-технологический колледж, город Кокшетау»</t>
  </si>
  <si>
    <t>ГККП «Высший колледж г.Степногорск»</t>
  </si>
  <si>
    <t>ГККП "Горнотехнический колледж, г. Степногорск"</t>
  </si>
  <si>
    <t>ГККП "Высший агротехнический колледж, село Чаглинка Зерендинского района"</t>
  </si>
  <si>
    <t>ГККП "Высший колледж лесного хозяйства, экологии и туризма, город Щучинск"</t>
  </si>
  <si>
    <t>ГККП "Сельскохозяйственный колледж, село Катарколь, Бурабайского района"</t>
  </si>
  <si>
    <t>ГККП "Кокшетауский высший казахский педагогический колледж имени Ж.Мусина"</t>
  </si>
  <si>
    <t>ГККП "Высший педагогический колледж, город Щучинск"</t>
  </si>
  <si>
    <t>ГККП "Высший колледж культуры имени Акана серэ, город Кокшетау"</t>
  </si>
  <si>
    <t>ГККП "Музыкальный колледж имени Биржан сала, город Кокшетау"</t>
  </si>
  <si>
    <t>ГККП "Кокшетауский высший медицинский колледж"</t>
  </si>
  <si>
    <t>Многопрофильный колледж при НАО КУ им. Ш.Уалиханова</t>
  </si>
  <si>
    <t>Учреждение «Кокшетауский гуманитарно технический колледж»</t>
  </si>
  <si>
    <t>Учреждение «Высший казахский гуманитарно-технический колледж»</t>
  </si>
  <si>
    <t>Кокшетауский высший колледж «Арна»</t>
  </si>
  <si>
    <t>Учреждение «Колледж «Максат»</t>
  </si>
  <si>
    <t>Учреждение колледж «Бурабай»</t>
  </si>
  <si>
    <t>Учреждение «Высший многопрофильный колледж гражданской защиты»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</si>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</sst>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3" fillId="0" borderId="5" xfId="0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1" fontId="8" fillId="0" borderId="4" xfId="0" applyNumberFormat="1" applyFont="1" applyBorder="1" applyAlignment="1">
      <alignment horizontal="left" vertical="top" wrapText="1"/>
    </xf>
    <xf numFmtId="1" fontId="8" fillId="0" borderId="5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 wrapText="1"/>
    </xf>
    <xf numFmtId="1" fontId="10" fillId="0" borderId="4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1" fontId="10" fillId="0" borderId="5" xfId="0" applyNumberFormat="1" applyFont="1" applyBorder="1" applyAlignment="1">
      <alignment horizontal="left" vertical="top" wrapText="1"/>
    </xf>
    <xf numFmtId="164" fontId="10" fillId="0" borderId="5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1" fontId="8" fillId="0" borderId="7" xfId="0" applyNumberFormat="1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1" fontId="8" fillId="0" borderId="5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1" fontId="9" fillId="0" borderId="5" xfId="0" applyNumberFormat="1" applyFont="1" applyBorder="1" applyAlignment="1">
      <alignment horizontal="left" vertical="top"/>
    </xf>
    <xf numFmtId="1" fontId="9" fillId="0" borderId="5" xfId="0" applyNumberFormat="1" applyFont="1" applyBorder="1" applyAlignment="1">
      <alignment horizontal="left" vertical="top" wrapText="1"/>
    </xf>
    <xf numFmtId="1" fontId="12" fillId="0" borderId="11" xfId="0" applyNumberFormat="1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1" fontId="4" fillId="0" borderId="4" xfId="0" applyNumberFormat="1" applyFont="1" applyBorder="1" applyAlignment="1">
      <alignment horizontal="left" vertical="top" wrapText="1"/>
    </xf>
    <xf numFmtId="0" fontId="3" fillId="2" borderId="0" xfId="0" applyFont="1" applyFill="1"/>
    <xf numFmtId="0" fontId="8" fillId="2" borderId="0" xfId="0" applyFont="1" applyFill="1" applyAlignment="1">
      <alignment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textRotation="90"/>
    </xf>
    <xf numFmtId="0" fontId="2" fillId="0" borderId="7" xfId="0" applyFont="1" applyBorder="1" applyAlignment="1">
      <alignment vertical="top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89"/>
    </xf>
    <xf numFmtId="0" fontId="6" fillId="0" borderId="1" xfId="0" applyFont="1" applyBorder="1" applyAlignment="1">
      <alignment horizontal="center" vertical="top" textRotation="89"/>
    </xf>
    <xf numFmtId="0" fontId="6" fillId="0" borderId="1" xfId="0" applyFont="1" applyBorder="1" applyAlignment="1">
      <alignment horizontal="center" vertical="top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tabSelected="1" topLeftCell="A7" workbookViewId="0">
      <selection activeCell="U16" sqref="U16"/>
    </sheetView>
  </sheetViews>
  <sheetFormatPr defaultRowHeight="15" x14ac:dyDescent="0.25"/>
  <cols>
    <col min="3" max="3" width="30.42578125" customWidth="1"/>
  </cols>
  <sheetData>
    <row r="2" spans="2:20" ht="15.75" x14ac:dyDescent="0.25">
      <c r="B2" s="1"/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2"/>
      <c r="T2" s="2"/>
    </row>
    <row r="3" spans="2:20" x14ac:dyDescent="0.25">
      <c r="B3" s="51" t="s">
        <v>1</v>
      </c>
      <c r="C3" s="51" t="s">
        <v>2</v>
      </c>
      <c r="D3" s="56" t="s">
        <v>3</v>
      </c>
      <c r="E3" s="57" t="s">
        <v>4</v>
      </c>
      <c r="F3" s="58"/>
      <c r="G3" s="58"/>
      <c r="H3" s="59"/>
      <c r="I3" s="60" t="s">
        <v>5</v>
      </c>
      <c r="J3" s="58"/>
      <c r="K3" s="58"/>
      <c r="L3" s="58"/>
      <c r="M3" s="58"/>
      <c r="N3" s="58"/>
      <c r="O3" s="58"/>
      <c r="P3" s="58"/>
      <c r="Q3" s="58"/>
      <c r="R3" s="59"/>
      <c r="S3" s="3"/>
      <c r="T3" s="3"/>
    </row>
    <row r="4" spans="2:20" x14ac:dyDescent="0.25">
      <c r="B4" s="52"/>
      <c r="C4" s="54"/>
      <c r="D4" s="52"/>
      <c r="E4" s="51" t="s">
        <v>6</v>
      </c>
      <c r="F4" s="51" t="s">
        <v>7</v>
      </c>
      <c r="G4" s="51" t="s">
        <v>8</v>
      </c>
      <c r="H4" s="51" t="s">
        <v>7</v>
      </c>
      <c r="I4" s="63" t="s">
        <v>9</v>
      </c>
      <c r="J4" s="63" t="s">
        <v>10</v>
      </c>
      <c r="K4" s="63" t="s">
        <v>11</v>
      </c>
      <c r="L4" s="63" t="s">
        <v>12</v>
      </c>
      <c r="M4" s="63" t="s">
        <v>13</v>
      </c>
      <c r="N4" s="63" t="s">
        <v>7</v>
      </c>
      <c r="O4" s="64" t="s">
        <v>6</v>
      </c>
      <c r="P4" s="65" t="s">
        <v>14</v>
      </c>
      <c r="Q4" s="65" t="s">
        <v>15</v>
      </c>
      <c r="R4" s="65" t="s">
        <v>16</v>
      </c>
      <c r="S4" s="66" t="s">
        <v>17</v>
      </c>
      <c r="T4" s="61" t="s">
        <v>18</v>
      </c>
    </row>
    <row r="5" spans="2:20" ht="43.5" customHeight="1" x14ac:dyDescent="0.25">
      <c r="B5" s="53"/>
      <c r="C5" s="55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62"/>
      <c r="Q5" s="62"/>
      <c r="R5" s="62"/>
      <c r="S5" s="62"/>
      <c r="T5" s="62"/>
    </row>
    <row r="6" spans="2:20" x14ac:dyDescent="0.25">
      <c r="B6" s="4">
        <v>1</v>
      </c>
      <c r="C6" s="5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6">
        <v>14</v>
      </c>
      <c r="P6" s="6">
        <v>15</v>
      </c>
      <c r="Q6" s="6">
        <v>16</v>
      </c>
      <c r="R6" s="6">
        <v>17</v>
      </c>
      <c r="S6" s="7">
        <v>18</v>
      </c>
      <c r="T6" s="3"/>
    </row>
    <row r="7" spans="2:20" x14ac:dyDescent="0.25">
      <c r="B7" s="8"/>
      <c r="C7" s="9" t="s">
        <v>19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3"/>
      <c r="T7" s="3"/>
    </row>
    <row r="8" spans="2:20" ht="48.75" customHeight="1" x14ac:dyDescent="0.25">
      <c r="B8" s="12">
        <v>1</v>
      </c>
      <c r="C8" s="13" t="s">
        <v>20</v>
      </c>
      <c r="D8" s="14">
        <f>E8+G8</f>
        <v>23</v>
      </c>
      <c r="E8" s="15">
        <v>18</v>
      </c>
      <c r="F8" s="15">
        <f>E8/D8*100</f>
        <v>78.260869565217391</v>
      </c>
      <c r="G8" s="15">
        <v>5</v>
      </c>
      <c r="H8" s="15">
        <f>G8/D8*100</f>
        <v>21.739130434782609</v>
      </c>
      <c r="I8" s="15">
        <v>0</v>
      </c>
      <c r="J8" s="15">
        <v>1</v>
      </c>
      <c r="K8" s="15">
        <v>0</v>
      </c>
      <c r="L8" s="15">
        <v>2</v>
      </c>
      <c r="M8" s="15">
        <f>I8+J8+K8+L8</f>
        <v>3</v>
      </c>
      <c r="N8" s="16">
        <f>M8/D8*100</f>
        <v>13.043478260869565</v>
      </c>
      <c r="O8" s="17">
        <v>0</v>
      </c>
      <c r="P8" s="17">
        <v>0</v>
      </c>
      <c r="Q8" s="17">
        <v>1</v>
      </c>
      <c r="R8" s="17">
        <v>16</v>
      </c>
      <c r="S8" s="18"/>
      <c r="T8" s="18">
        <v>2</v>
      </c>
    </row>
    <row r="9" spans="2:20" ht="45.75" customHeight="1" x14ac:dyDescent="0.25">
      <c r="B9" s="12">
        <v>2</v>
      </c>
      <c r="C9" s="13" t="s">
        <v>21</v>
      </c>
      <c r="D9" s="14">
        <f t="shared" ref="D9:D38" si="0">E9+G9</f>
        <v>29</v>
      </c>
      <c r="E9" s="15">
        <v>22</v>
      </c>
      <c r="F9" s="15">
        <f t="shared" ref="F9:F38" si="1">E9/D9*100</f>
        <v>75.862068965517238</v>
      </c>
      <c r="G9" s="15">
        <v>7</v>
      </c>
      <c r="H9" s="15">
        <f t="shared" ref="H9:H38" si="2">G9/D9*100</f>
        <v>24.137931034482758</v>
      </c>
      <c r="I9" s="15">
        <v>0</v>
      </c>
      <c r="J9" s="15">
        <v>0</v>
      </c>
      <c r="K9" s="15">
        <v>0</v>
      </c>
      <c r="L9" s="15">
        <v>12</v>
      </c>
      <c r="M9" s="15">
        <f t="shared" ref="M9:M38" si="3">I9+J9+K9+L9</f>
        <v>12</v>
      </c>
      <c r="N9" s="16">
        <f t="shared" ref="N9:N38" si="4">M9/D9*100</f>
        <v>41.379310344827587</v>
      </c>
      <c r="O9" s="17">
        <v>1</v>
      </c>
      <c r="P9" s="17">
        <v>3</v>
      </c>
      <c r="Q9" s="17">
        <v>3</v>
      </c>
      <c r="R9" s="17">
        <v>8</v>
      </c>
      <c r="S9" s="18">
        <v>2</v>
      </c>
      <c r="T9" s="18">
        <v>0</v>
      </c>
    </row>
    <row r="10" spans="2:20" ht="47.25" customHeight="1" x14ac:dyDescent="0.25">
      <c r="B10" s="12">
        <v>3</v>
      </c>
      <c r="C10" s="13" t="s">
        <v>22</v>
      </c>
      <c r="D10" s="14">
        <f t="shared" si="0"/>
        <v>49</v>
      </c>
      <c r="E10" s="15">
        <v>42</v>
      </c>
      <c r="F10" s="15">
        <f t="shared" si="1"/>
        <v>85.714285714285708</v>
      </c>
      <c r="G10" s="15">
        <v>7</v>
      </c>
      <c r="H10" s="15">
        <f t="shared" si="2"/>
        <v>14.285714285714285</v>
      </c>
      <c r="I10" s="13">
        <v>0</v>
      </c>
      <c r="J10" s="15">
        <v>2</v>
      </c>
      <c r="K10" s="15">
        <v>6</v>
      </c>
      <c r="L10" s="15">
        <v>10</v>
      </c>
      <c r="M10" s="15">
        <f t="shared" si="3"/>
        <v>18</v>
      </c>
      <c r="N10" s="16">
        <f t="shared" si="4"/>
        <v>36.734693877551024</v>
      </c>
      <c r="O10" s="13">
        <v>5</v>
      </c>
      <c r="P10" s="13">
        <v>4</v>
      </c>
      <c r="Q10" s="13">
        <v>2</v>
      </c>
      <c r="R10" s="13">
        <v>20</v>
      </c>
      <c r="S10" s="18">
        <v>4</v>
      </c>
      <c r="T10" s="18">
        <v>1</v>
      </c>
    </row>
    <row r="11" spans="2:20" ht="50.25" customHeight="1" x14ac:dyDescent="0.25">
      <c r="B11" s="12">
        <v>4</v>
      </c>
      <c r="C11" s="13" t="s">
        <v>23</v>
      </c>
      <c r="D11" s="14">
        <f t="shared" si="0"/>
        <v>33</v>
      </c>
      <c r="E11" s="17">
        <v>27</v>
      </c>
      <c r="F11" s="15">
        <f t="shared" si="1"/>
        <v>81.818181818181827</v>
      </c>
      <c r="G11" s="17">
        <v>6</v>
      </c>
      <c r="H11" s="15">
        <f t="shared" si="2"/>
        <v>18.181818181818183</v>
      </c>
      <c r="I11" s="17">
        <v>0</v>
      </c>
      <c r="J11" s="17">
        <v>0</v>
      </c>
      <c r="K11" s="17">
        <v>2</v>
      </c>
      <c r="L11" s="17">
        <v>11</v>
      </c>
      <c r="M11" s="15">
        <f t="shared" si="3"/>
        <v>13</v>
      </c>
      <c r="N11" s="16">
        <f t="shared" si="4"/>
        <v>39.393939393939391</v>
      </c>
      <c r="O11" s="17">
        <v>0</v>
      </c>
      <c r="P11" s="17">
        <v>6</v>
      </c>
      <c r="Q11" s="17">
        <v>2</v>
      </c>
      <c r="R11" s="17">
        <v>7</v>
      </c>
      <c r="S11" s="18">
        <v>5</v>
      </c>
      <c r="T11" s="18">
        <v>1</v>
      </c>
    </row>
    <row r="12" spans="2:20" ht="57.75" customHeight="1" x14ac:dyDescent="0.25">
      <c r="B12" s="12"/>
      <c r="C12" s="19" t="s">
        <v>24</v>
      </c>
      <c r="D12" s="14">
        <f t="shared" si="0"/>
        <v>77</v>
      </c>
      <c r="E12" s="20">
        <v>66</v>
      </c>
      <c r="F12" s="15">
        <f t="shared" si="1"/>
        <v>85.714285714285708</v>
      </c>
      <c r="G12" s="20">
        <v>11</v>
      </c>
      <c r="H12" s="15">
        <f t="shared" si="2"/>
        <v>14.285714285714285</v>
      </c>
      <c r="I12" s="21">
        <v>0</v>
      </c>
      <c r="J12" s="21">
        <v>2</v>
      </c>
      <c r="K12" s="21">
        <v>3</v>
      </c>
      <c r="L12" s="20">
        <v>10</v>
      </c>
      <c r="M12" s="15">
        <f t="shared" si="3"/>
        <v>15</v>
      </c>
      <c r="N12" s="16">
        <f t="shared" si="4"/>
        <v>19.480519480519483</v>
      </c>
      <c r="O12" s="21">
        <v>0</v>
      </c>
      <c r="P12" s="21">
        <v>7</v>
      </c>
      <c r="Q12" s="21">
        <v>19</v>
      </c>
      <c r="R12" s="21">
        <v>42</v>
      </c>
      <c r="S12" s="21">
        <v>1</v>
      </c>
      <c r="T12" s="21">
        <v>1</v>
      </c>
    </row>
    <row r="13" spans="2:20" ht="46.5" customHeight="1" x14ac:dyDescent="0.25">
      <c r="B13" s="12">
        <v>5</v>
      </c>
      <c r="C13" s="13" t="s">
        <v>25</v>
      </c>
      <c r="D13" s="14">
        <f t="shared" si="0"/>
        <v>50</v>
      </c>
      <c r="E13" s="15">
        <v>42</v>
      </c>
      <c r="F13" s="15">
        <f t="shared" si="1"/>
        <v>84</v>
      </c>
      <c r="G13" s="15">
        <v>8</v>
      </c>
      <c r="H13" s="15">
        <f t="shared" si="2"/>
        <v>16</v>
      </c>
      <c r="I13" s="15">
        <v>0</v>
      </c>
      <c r="J13" s="15">
        <v>0</v>
      </c>
      <c r="K13" s="15">
        <v>2</v>
      </c>
      <c r="L13" s="15">
        <v>20</v>
      </c>
      <c r="M13" s="15">
        <f t="shared" si="3"/>
        <v>22</v>
      </c>
      <c r="N13" s="16">
        <f t="shared" si="4"/>
        <v>44</v>
      </c>
      <c r="O13" s="17">
        <v>1</v>
      </c>
      <c r="P13" s="17">
        <v>7</v>
      </c>
      <c r="Q13" s="17">
        <v>7</v>
      </c>
      <c r="R13" s="17">
        <v>8</v>
      </c>
      <c r="S13" s="18">
        <v>8</v>
      </c>
      <c r="T13" s="18">
        <v>0</v>
      </c>
    </row>
    <row r="14" spans="2:20" ht="40.5" customHeight="1" x14ac:dyDescent="0.25">
      <c r="B14" s="12">
        <v>6</v>
      </c>
      <c r="C14" s="13" t="s">
        <v>26</v>
      </c>
      <c r="D14" s="14">
        <f t="shared" si="0"/>
        <v>30</v>
      </c>
      <c r="E14" s="15">
        <v>29</v>
      </c>
      <c r="F14" s="15">
        <f t="shared" si="1"/>
        <v>96.666666666666671</v>
      </c>
      <c r="G14" s="15">
        <v>1</v>
      </c>
      <c r="H14" s="15">
        <f t="shared" si="2"/>
        <v>3.3333333333333335</v>
      </c>
      <c r="I14" s="17"/>
      <c r="J14" s="17">
        <v>1</v>
      </c>
      <c r="K14" s="17">
        <v>3</v>
      </c>
      <c r="L14" s="15">
        <v>5</v>
      </c>
      <c r="M14" s="15">
        <f t="shared" si="3"/>
        <v>9</v>
      </c>
      <c r="N14" s="16">
        <f t="shared" si="4"/>
        <v>30</v>
      </c>
      <c r="O14" s="17">
        <v>5</v>
      </c>
      <c r="P14" s="17">
        <v>2</v>
      </c>
      <c r="Q14" s="17">
        <v>1</v>
      </c>
      <c r="R14" s="17">
        <v>6</v>
      </c>
      <c r="S14" s="18">
        <v>7</v>
      </c>
      <c r="T14" s="18">
        <v>1</v>
      </c>
    </row>
    <row r="15" spans="2:20" ht="44.25" customHeight="1" x14ac:dyDescent="0.25">
      <c r="B15" s="12">
        <v>7</v>
      </c>
      <c r="C15" s="13" t="s">
        <v>27</v>
      </c>
      <c r="D15" s="14">
        <f t="shared" si="0"/>
        <v>23</v>
      </c>
      <c r="E15" s="15">
        <v>20</v>
      </c>
      <c r="F15" s="15">
        <f t="shared" si="1"/>
        <v>86.956521739130437</v>
      </c>
      <c r="G15" s="15">
        <v>3</v>
      </c>
      <c r="H15" s="15">
        <f t="shared" si="2"/>
        <v>13.043478260869565</v>
      </c>
      <c r="I15" s="15">
        <v>0</v>
      </c>
      <c r="J15" s="15">
        <v>0</v>
      </c>
      <c r="K15" s="15">
        <v>1</v>
      </c>
      <c r="L15" s="15">
        <v>9</v>
      </c>
      <c r="M15" s="15">
        <f t="shared" si="3"/>
        <v>10</v>
      </c>
      <c r="N15" s="16">
        <f t="shared" si="4"/>
        <v>43.478260869565219</v>
      </c>
      <c r="O15" s="17">
        <v>3</v>
      </c>
      <c r="P15" s="17">
        <v>3</v>
      </c>
      <c r="Q15" s="17">
        <v>1</v>
      </c>
      <c r="R15" s="17">
        <v>5</v>
      </c>
      <c r="S15" s="18">
        <v>1</v>
      </c>
      <c r="T15" s="18">
        <v>0</v>
      </c>
    </row>
    <row r="16" spans="2:20" ht="48" customHeight="1" x14ac:dyDescent="0.25">
      <c r="B16" s="12">
        <v>8</v>
      </c>
      <c r="C16" s="13" t="s">
        <v>28</v>
      </c>
      <c r="D16" s="14">
        <f t="shared" si="0"/>
        <v>26</v>
      </c>
      <c r="E16" s="15">
        <v>25</v>
      </c>
      <c r="F16" s="15">
        <f t="shared" si="1"/>
        <v>96.15384615384616</v>
      </c>
      <c r="G16" s="15">
        <v>1</v>
      </c>
      <c r="H16" s="15">
        <f t="shared" si="2"/>
        <v>3.8461538461538463</v>
      </c>
      <c r="I16" s="15">
        <v>0</v>
      </c>
      <c r="J16" s="15">
        <v>0</v>
      </c>
      <c r="K16" s="15">
        <v>3</v>
      </c>
      <c r="L16" s="15">
        <v>5</v>
      </c>
      <c r="M16" s="15">
        <f t="shared" si="3"/>
        <v>8</v>
      </c>
      <c r="N16" s="16">
        <f t="shared" si="4"/>
        <v>30.76923076923077</v>
      </c>
      <c r="O16" s="17">
        <v>0</v>
      </c>
      <c r="P16" s="17">
        <v>2</v>
      </c>
      <c r="Q16" s="17">
        <v>4</v>
      </c>
      <c r="R16" s="17">
        <v>12</v>
      </c>
      <c r="S16" s="18">
        <v>7</v>
      </c>
      <c r="T16" s="18">
        <v>3</v>
      </c>
    </row>
    <row r="17" spans="2:20" ht="33.75" customHeight="1" x14ac:dyDescent="0.25">
      <c r="B17" s="12">
        <v>9</v>
      </c>
      <c r="C17" s="13" t="s">
        <v>29</v>
      </c>
      <c r="D17" s="14">
        <v>33</v>
      </c>
      <c r="E17" s="15">
        <v>28</v>
      </c>
      <c r="F17" s="15">
        <f t="shared" si="1"/>
        <v>84.848484848484844</v>
      </c>
      <c r="G17" s="15">
        <v>5</v>
      </c>
      <c r="H17" s="15">
        <f t="shared" si="2"/>
        <v>15.151515151515152</v>
      </c>
      <c r="I17" s="17">
        <v>0</v>
      </c>
      <c r="J17" s="17">
        <v>5</v>
      </c>
      <c r="K17" s="17">
        <v>1</v>
      </c>
      <c r="L17" s="17">
        <v>3</v>
      </c>
      <c r="M17" s="15">
        <f t="shared" si="3"/>
        <v>9</v>
      </c>
      <c r="N17" s="16">
        <f t="shared" si="4"/>
        <v>27.27272727272727</v>
      </c>
      <c r="O17" s="17">
        <v>1</v>
      </c>
      <c r="P17" s="17">
        <v>6</v>
      </c>
      <c r="Q17" s="17">
        <v>6</v>
      </c>
      <c r="R17" s="17">
        <v>8</v>
      </c>
      <c r="S17" s="18">
        <v>3</v>
      </c>
      <c r="T17" s="18">
        <v>1</v>
      </c>
    </row>
    <row r="18" spans="2:20" ht="45" customHeight="1" x14ac:dyDescent="0.25">
      <c r="B18" s="22">
        <v>10</v>
      </c>
      <c r="C18" s="23" t="s">
        <v>30</v>
      </c>
      <c r="D18" s="14">
        <f t="shared" si="0"/>
        <v>15</v>
      </c>
      <c r="E18" s="24">
        <v>14</v>
      </c>
      <c r="F18" s="15">
        <f t="shared" si="1"/>
        <v>93.333333333333329</v>
      </c>
      <c r="G18" s="24">
        <v>1</v>
      </c>
      <c r="H18" s="15">
        <f t="shared" si="2"/>
        <v>6.666666666666667</v>
      </c>
      <c r="I18" s="24">
        <v>0</v>
      </c>
      <c r="J18" s="24">
        <v>1</v>
      </c>
      <c r="K18" s="24">
        <v>3</v>
      </c>
      <c r="L18" s="24">
        <v>7</v>
      </c>
      <c r="M18" s="15">
        <f t="shared" si="3"/>
        <v>11</v>
      </c>
      <c r="N18" s="16">
        <f t="shared" si="4"/>
        <v>73.333333333333329</v>
      </c>
      <c r="O18" s="25">
        <v>0</v>
      </c>
      <c r="P18" s="25">
        <v>1</v>
      </c>
      <c r="Q18" s="25">
        <v>0</v>
      </c>
      <c r="R18" s="25">
        <v>6</v>
      </c>
      <c r="S18" s="26">
        <v>2</v>
      </c>
      <c r="T18" s="26">
        <v>0</v>
      </c>
    </row>
    <row r="19" spans="2:20" ht="31.5" customHeight="1" x14ac:dyDescent="0.25">
      <c r="B19" s="17">
        <v>11</v>
      </c>
      <c r="C19" s="13" t="s">
        <v>31</v>
      </c>
      <c r="D19" s="14">
        <f t="shared" si="0"/>
        <v>189</v>
      </c>
      <c r="E19" s="15">
        <v>168</v>
      </c>
      <c r="F19" s="15">
        <f t="shared" si="1"/>
        <v>88.888888888888886</v>
      </c>
      <c r="G19" s="15">
        <v>21</v>
      </c>
      <c r="H19" s="15">
        <f t="shared" si="2"/>
        <v>11.111111111111111</v>
      </c>
      <c r="I19" s="27">
        <v>1</v>
      </c>
      <c r="J19" s="27">
        <v>23</v>
      </c>
      <c r="K19" s="27">
        <v>29</v>
      </c>
      <c r="L19" s="27">
        <v>46</v>
      </c>
      <c r="M19" s="15">
        <f t="shared" si="3"/>
        <v>99</v>
      </c>
      <c r="N19" s="16">
        <f t="shared" si="4"/>
        <v>52.380952380952387</v>
      </c>
      <c r="O19" s="27">
        <v>17</v>
      </c>
      <c r="P19" s="27">
        <v>16</v>
      </c>
      <c r="Q19" s="27">
        <v>14</v>
      </c>
      <c r="R19" s="27">
        <v>36</v>
      </c>
      <c r="S19" s="27">
        <v>10</v>
      </c>
      <c r="T19" s="28">
        <v>28</v>
      </c>
    </row>
    <row r="20" spans="2:20" ht="41.25" customHeight="1" x14ac:dyDescent="0.25">
      <c r="B20" s="29">
        <v>12</v>
      </c>
      <c r="C20" s="30" t="s">
        <v>32</v>
      </c>
      <c r="D20" s="14">
        <f t="shared" si="0"/>
        <v>89</v>
      </c>
      <c r="E20" s="31">
        <v>84</v>
      </c>
      <c r="F20" s="15">
        <f t="shared" si="1"/>
        <v>94.382022471910105</v>
      </c>
      <c r="G20" s="31">
        <v>5</v>
      </c>
      <c r="H20" s="15">
        <f t="shared" si="2"/>
        <v>5.6179775280898872</v>
      </c>
      <c r="I20" s="31">
        <v>1</v>
      </c>
      <c r="J20" s="31">
        <v>7</v>
      </c>
      <c r="K20" s="31">
        <v>14</v>
      </c>
      <c r="L20" s="31">
        <v>20</v>
      </c>
      <c r="M20" s="15">
        <f t="shared" si="3"/>
        <v>42</v>
      </c>
      <c r="N20" s="16">
        <f t="shared" si="4"/>
        <v>47.191011235955052</v>
      </c>
      <c r="O20" s="32">
        <v>10</v>
      </c>
      <c r="P20" s="32">
        <v>4</v>
      </c>
      <c r="Q20" s="32">
        <v>14</v>
      </c>
      <c r="R20" s="32">
        <v>18</v>
      </c>
      <c r="S20" s="33">
        <v>1</v>
      </c>
      <c r="T20" s="33">
        <v>11</v>
      </c>
    </row>
    <row r="21" spans="2:20" ht="44.25" customHeight="1" x14ac:dyDescent="0.25">
      <c r="B21" s="12">
        <v>13</v>
      </c>
      <c r="C21" s="13" t="s">
        <v>33</v>
      </c>
      <c r="D21" s="14">
        <f t="shared" si="0"/>
        <v>69</v>
      </c>
      <c r="E21" s="15">
        <v>57</v>
      </c>
      <c r="F21" s="15">
        <f t="shared" si="1"/>
        <v>82.608695652173907</v>
      </c>
      <c r="G21" s="15">
        <v>12</v>
      </c>
      <c r="H21" s="15">
        <f t="shared" si="2"/>
        <v>17.391304347826086</v>
      </c>
      <c r="I21" s="15">
        <v>0</v>
      </c>
      <c r="J21" s="15">
        <v>10</v>
      </c>
      <c r="K21" s="15">
        <v>9</v>
      </c>
      <c r="L21" s="15">
        <v>9</v>
      </c>
      <c r="M21" s="15">
        <f t="shared" si="3"/>
        <v>28</v>
      </c>
      <c r="N21" s="16">
        <f t="shared" si="4"/>
        <v>40.579710144927539</v>
      </c>
      <c r="O21" s="17">
        <v>6</v>
      </c>
      <c r="P21" s="17">
        <v>3</v>
      </c>
      <c r="Q21" s="17">
        <v>3</v>
      </c>
      <c r="R21" s="17">
        <v>8</v>
      </c>
      <c r="S21" s="18">
        <v>21</v>
      </c>
      <c r="T21" s="18">
        <v>7</v>
      </c>
    </row>
    <row r="22" spans="2:20" ht="34.5" customHeight="1" x14ac:dyDescent="0.25">
      <c r="B22" s="12">
        <v>14</v>
      </c>
      <c r="C22" s="13" t="s">
        <v>34</v>
      </c>
      <c r="D22" s="14">
        <f t="shared" si="0"/>
        <v>70</v>
      </c>
      <c r="E22" s="15">
        <v>49</v>
      </c>
      <c r="F22" s="15">
        <f t="shared" si="1"/>
        <v>70</v>
      </c>
      <c r="G22" s="15">
        <v>21</v>
      </c>
      <c r="H22" s="15">
        <f t="shared" si="2"/>
        <v>30</v>
      </c>
      <c r="I22" s="15">
        <v>0</v>
      </c>
      <c r="J22" s="15">
        <v>1</v>
      </c>
      <c r="K22" s="15">
        <v>9</v>
      </c>
      <c r="L22" s="15">
        <v>18</v>
      </c>
      <c r="M22" s="15">
        <f t="shared" si="3"/>
        <v>28</v>
      </c>
      <c r="N22" s="16">
        <f t="shared" si="4"/>
        <v>40</v>
      </c>
      <c r="O22" s="17">
        <v>5</v>
      </c>
      <c r="P22" s="17">
        <v>5</v>
      </c>
      <c r="Q22" s="17">
        <v>6</v>
      </c>
      <c r="R22" s="17">
        <v>22</v>
      </c>
      <c r="S22" s="18">
        <v>4</v>
      </c>
      <c r="T22" s="18">
        <v>4</v>
      </c>
    </row>
    <row r="23" spans="2:20" ht="30" customHeight="1" x14ac:dyDescent="0.25">
      <c r="B23" s="12">
        <v>15</v>
      </c>
      <c r="C23" s="13" t="s">
        <v>35</v>
      </c>
      <c r="D23" s="14">
        <f t="shared" si="0"/>
        <v>41</v>
      </c>
      <c r="E23" s="15">
        <v>40</v>
      </c>
      <c r="F23" s="15">
        <f t="shared" si="1"/>
        <v>97.560975609756099</v>
      </c>
      <c r="G23" s="15">
        <v>1</v>
      </c>
      <c r="H23" s="15">
        <f t="shared" si="2"/>
        <v>2.4390243902439024</v>
      </c>
      <c r="I23" s="15">
        <v>1</v>
      </c>
      <c r="J23" s="15">
        <v>1</v>
      </c>
      <c r="K23" s="15">
        <v>3</v>
      </c>
      <c r="L23" s="15">
        <v>5</v>
      </c>
      <c r="M23" s="15">
        <f t="shared" si="3"/>
        <v>10</v>
      </c>
      <c r="N23" s="16">
        <f t="shared" si="4"/>
        <v>24.390243902439025</v>
      </c>
      <c r="O23" s="34">
        <v>5</v>
      </c>
      <c r="P23" s="34">
        <v>5</v>
      </c>
      <c r="Q23" s="34">
        <v>4</v>
      </c>
      <c r="R23" s="34">
        <v>16</v>
      </c>
      <c r="S23" s="18">
        <v>1</v>
      </c>
      <c r="T23" s="18">
        <v>7</v>
      </c>
    </row>
    <row r="24" spans="2:20" ht="45.75" customHeight="1" x14ac:dyDescent="0.25">
      <c r="B24" s="12">
        <v>16</v>
      </c>
      <c r="C24" s="13" t="s">
        <v>36</v>
      </c>
      <c r="D24" s="14">
        <f t="shared" si="0"/>
        <v>50</v>
      </c>
      <c r="E24" s="17">
        <v>44</v>
      </c>
      <c r="F24" s="15">
        <f t="shared" si="1"/>
        <v>88</v>
      </c>
      <c r="G24" s="17">
        <v>6</v>
      </c>
      <c r="H24" s="15">
        <f t="shared" si="2"/>
        <v>12</v>
      </c>
      <c r="I24" s="17">
        <v>0</v>
      </c>
      <c r="J24" s="17">
        <v>0</v>
      </c>
      <c r="K24" s="17">
        <v>6</v>
      </c>
      <c r="L24" s="17">
        <v>22</v>
      </c>
      <c r="M24" s="15">
        <f t="shared" si="3"/>
        <v>28</v>
      </c>
      <c r="N24" s="16">
        <f t="shared" si="4"/>
        <v>56.000000000000007</v>
      </c>
      <c r="O24" s="17">
        <v>3</v>
      </c>
      <c r="P24" s="17">
        <v>1</v>
      </c>
      <c r="Q24" s="17">
        <v>4</v>
      </c>
      <c r="R24" s="17">
        <v>15</v>
      </c>
      <c r="S24" s="18">
        <v>15</v>
      </c>
      <c r="T24" s="18">
        <v>5</v>
      </c>
    </row>
    <row r="25" spans="2:20" ht="44.25" customHeight="1" x14ac:dyDescent="0.25">
      <c r="B25" s="12">
        <v>17</v>
      </c>
      <c r="C25" s="13" t="s">
        <v>37</v>
      </c>
      <c r="D25" s="14">
        <f t="shared" si="0"/>
        <v>34</v>
      </c>
      <c r="E25" s="18">
        <v>34</v>
      </c>
      <c r="F25" s="15">
        <f t="shared" si="1"/>
        <v>100</v>
      </c>
      <c r="G25" s="18">
        <v>0</v>
      </c>
      <c r="H25" s="15">
        <f t="shared" si="2"/>
        <v>0</v>
      </c>
      <c r="I25" s="15">
        <v>0</v>
      </c>
      <c r="J25" s="15">
        <v>2</v>
      </c>
      <c r="K25" s="15">
        <v>1</v>
      </c>
      <c r="L25" s="15">
        <v>15</v>
      </c>
      <c r="M25" s="15">
        <f t="shared" si="3"/>
        <v>18</v>
      </c>
      <c r="N25" s="16">
        <f t="shared" si="4"/>
        <v>52.941176470588239</v>
      </c>
      <c r="O25" s="18">
        <v>2</v>
      </c>
      <c r="P25" s="18">
        <v>7</v>
      </c>
      <c r="Q25" s="18">
        <v>1</v>
      </c>
      <c r="R25" s="18">
        <v>3</v>
      </c>
      <c r="S25" s="18">
        <v>2</v>
      </c>
      <c r="T25" s="18">
        <v>6</v>
      </c>
    </row>
    <row r="26" spans="2:20" ht="40.5" customHeight="1" x14ac:dyDescent="0.25">
      <c r="B26" s="35">
        <v>18</v>
      </c>
      <c r="C26" s="36" t="s">
        <v>38</v>
      </c>
      <c r="D26" s="14">
        <f t="shared" si="0"/>
        <v>24</v>
      </c>
      <c r="E26" s="36">
        <v>23</v>
      </c>
      <c r="F26" s="15">
        <f t="shared" si="1"/>
        <v>95.833333333333343</v>
      </c>
      <c r="G26" s="36">
        <v>1</v>
      </c>
      <c r="H26" s="15">
        <f t="shared" si="2"/>
        <v>4.1666666666666661</v>
      </c>
      <c r="I26" s="36">
        <v>0</v>
      </c>
      <c r="J26" s="36">
        <v>0</v>
      </c>
      <c r="K26" s="36">
        <v>4</v>
      </c>
      <c r="L26" s="36">
        <v>5</v>
      </c>
      <c r="M26" s="15">
        <f t="shared" si="3"/>
        <v>9</v>
      </c>
      <c r="N26" s="16">
        <f t="shared" si="4"/>
        <v>37.5</v>
      </c>
      <c r="O26" s="36">
        <v>4</v>
      </c>
      <c r="P26" s="36">
        <v>3</v>
      </c>
      <c r="Q26" s="36">
        <v>2</v>
      </c>
      <c r="R26" s="36">
        <v>4</v>
      </c>
      <c r="S26" s="37">
        <v>2</v>
      </c>
      <c r="T26" s="37">
        <v>3</v>
      </c>
    </row>
    <row r="27" spans="2:20" ht="45" customHeight="1" x14ac:dyDescent="0.25">
      <c r="B27" s="12">
        <v>19</v>
      </c>
      <c r="C27" s="13" t="s">
        <v>39</v>
      </c>
      <c r="D27" s="14">
        <f t="shared" si="0"/>
        <v>90</v>
      </c>
      <c r="E27" s="13">
        <v>89</v>
      </c>
      <c r="F27" s="15">
        <f t="shared" si="1"/>
        <v>98.888888888888886</v>
      </c>
      <c r="G27" s="13">
        <v>1</v>
      </c>
      <c r="H27" s="15">
        <f t="shared" si="2"/>
        <v>1.1111111111111112</v>
      </c>
      <c r="I27" s="13">
        <v>5</v>
      </c>
      <c r="J27" s="13">
        <v>10</v>
      </c>
      <c r="K27" s="13">
        <v>17</v>
      </c>
      <c r="L27" s="13">
        <v>26</v>
      </c>
      <c r="M27" s="15">
        <f t="shared" si="3"/>
        <v>58</v>
      </c>
      <c r="N27" s="16">
        <f t="shared" si="4"/>
        <v>64.444444444444443</v>
      </c>
      <c r="O27" s="13">
        <v>6</v>
      </c>
      <c r="P27" s="13">
        <v>5</v>
      </c>
      <c r="Q27" s="13">
        <v>1</v>
      </c>
      <c r="R27" s="13">
        <v>18</v>
      </c>
      <c r="S27" s="18">
        <v>2</v>
      </c>
      <c r="T27" s="18">
        <v>49</v>
      </c>
    </row>
    <row r="28" spans="2:20" ht="29.25" customHeight="1" x14ac:dyDescent="0.25">
      <c r="B28" s="17">
        <v>20</v>
      </c>
      <c r="C28" s="13" t="s">
        <v>40</v>
      </c>
      <c r="D28" s="14">
        <f t="shared" si="0"/>
        <v>61</v>
      </c>
      <c r="E28" s="38">
        <v>59</v>
      </c>
      <c r="F28" s="15">
        <f t="shared" si="1"/>
        <v>96.721311475409834</v>
      </c>
      <c r="G28" s="38">
        <v>2</v>
      </c>
      <c r="H28" s="15">
        <f t="shared" si="2"/>
        <v>3.278688524590164</v>
      </c>
      <c r="I28" s="38">
        <v>0</v>
      </c>
      <c r="J28" s="38">
        <v>10</v>
      </c>
      <c r="K28" s="38">
        <v>8</v>
      </c>
      <c r="L28" s="38">
        <v>10</v>
      </c>
      <c r="M28" s="15">
        <f t="shared" si="3"/>
        <v>28</v>
      </c>
      <c r="N28" s="16">
        <f t="shared" si="4"/>
        <v>45.901639344262293</v>
      </c>
      <c r="O28" s="18">
        <v>12</v>
      </c>
      <c r="P28" s="18">
        <v>4</v>
      </c>
      <c r="Q28" s="18">
        <v>3</v>
      </c>
      <c r="R28" s="18">
        <v>3</v>
      </c>
      <c r="S28" s="18">
        <v>11</v>
      </c>
      <c r="T28" s="18">
        <v>28</v>
      </c>
    </row>
    <row r="29" spans="2:20" ht="43.5" customHeight="1" x14ac:dyDescent="0.25">
      <c r="B29" s="17">
        <v>21</v>
      </c>
      <c r="C29" s="13" t="s">
        <v>41</v>
      </c>
      <c r="D29" s="14">
        <f t="shared" si="0"/>
        <v>55</v>
      </c>
      <c r="E29" s="39">
        <v>52</v>
      </c>
      <c r="F29" s="15">
        <f t="shared" si="1"/>
        <v>94.545454545454547</v>
      </c>
      <c r="G29" s="39">
        <v>3</v>
      </c>
      <c r="H29" s="15">
        <f t="shared" si="2"/>
        <v>5.4545454545454541</v>
      </c>
      <c r="I29" s="39">
        <v>1</v>
      </c>
      <c r="J29" s="39">
        <v>3</v>
      </c>
      <c r="K29" s="39">
        <v>10</v>
      </c>
      <c r="L29" s="39">
        <v>17</v>
      </c>
      <c r="M29" s="15">
        <f t="shared" si="3"/>
        <v>31</v>
      </c>
      <c r="N29" s="16">
        <f t="shared" si="4"/>
        <v>56.36363636363636</v>
      </c>
      <c r="O29" s="18">
        <v>4</v>
      </c>
      <c r="P29" s="18">
        <v>1</v>
      </c>
      <c r="Q29" s="18">
        <v>0</v>
      </c>
      <c r="R29" s="18">
        <v>15</v>
      </c>
      <c r="S29" s="18">
        <v>5</v>
      </c>
      <c r="T29" s="18">
        <v>5</v>
      </c>
    </row>
    <row r="30" spans="2:20" ht="46.5" customHeight="1" x14ac:dyDescent="0.25">
      <c r="B30" s="12">
        <v>22</v>
      </c>
      <c r="C30" s="13" t="s">
        <v>42</v>
      </c>
      <c r="D30" s="14">
        <f t="shared" si="0"/>
        <v>65</v>
      </c>
      <c r="E30" s="40">
        <v>65</v>
      </c>
      <c r="F30" s="15">
        <f t="shared" si="1"/>
        <v>100</v>
      </c>
      <c r="G30" s="40">
        <v>0</v>
      </c>
      <c r="H30" s="15">
        <f t="shared" si="2"/>
        <v>0</v>
      </c>
      <c r="I30" s="40">
        <v>0</v>
      </c>
      <c r="J30" s="40">
        <v>4</v>
      </c>
      <c r="K30" s="40">
        <v>21</v>
      </c>
      <c r="L30" s="40">
        <v>15</v>
      </c>
      <c r="M30" s="15">
        <f t="shared" si="3"/>
        <v>40</v>
      </c>
      <c r="N30" s="16">
        <f t="shared" si="4"/>
        <v>61.53846153846154</v>
      </c>
      <c r="O30" s="41">
        <v>3</v>
      </c>
      <c r="P30" s="41">
        <v>5</v>
      </c>
      <c r="Q30" s="41">
        <v>3</v>
      </c>
      <c r="R30" s="41">
        <v>9</v>
      </c>
      <c r="S30" s="41">
        <v>5</v>
      </c>
      <c r="T30" s="41">
        <v>4</v>
      </c>
    </row>
    <row r="31" spans="2:20" ht="34.5" customHeight="1" x14ac:dyDescent="0.25">
      <c r="B31" s="12">
        <v>23</v>
      </c>
      <c r="C31" s="13" t="s">
        <v>43</v>
      </c>
      <c r="D31" s="14">
        <f t="shared" si="0"/>
        <v>69</v>
      </c>
      <c r="E31" s="17">
        <v>64</v>
      </c>
      <c r="F31" s="15">
        <f t="shared" si="1"/>
        <v>92.753623188405797</v>
      </c>
      <c r="G31" s="17">
        <v>5</v>
      </c>
      <c r="H31" s="15">
        <f t="shared" si="2"/>
        <v>7.2463768115942031</v>
      </c>
      <c r="I31" s="17">
        <v>1</v>
      </c>
      <c r="J31" s="17">
        <v>5</v>
      </c>
      <c r="K31" s="17">
        <v>13</v>
      </c>
      <c r="L31" s="17">
        <v>11</v>
      </c>
      <c r="M31" s="15">
        <f t="shared" si="3"/>
        <v>30</v>
      </c>
      <c r="N31" s="16">
        <f t="shared" si="4"/>
        <v>43.478260869565219</v>
      </c>
      <c r="O31" s="17">
        <v>8</v>
      </c>
      <c r="P31" s="17">
        <v>3</v>
      </c>
      <c r="Q31" s="17">
        <v>7</v>
      </c>
      <c r="R31" s="17">
        <v>0</v>
      </c>
      <c r="S31" s="17">
        <v>28</v>
      </c>
      <c r="T31" s="17">
        <v>14</v>
      </c>
    </row>
    <row r="32" spans="2:20" ht="36" customHeight="1" x14ac:dyDescent="0.25">
      <c r="B32" s="12">
        <v>24</v>
      </c>
      <c r="C32" s="13" t="s">
        <v>44</v>
      </c>
      <c r="D32" s="14">
        <f t="shared" si="0"/>
        <v>66</v>
      </c>
      <c r="E32" s="17">
        <v>65</v>
      </c>
      <c r="F32" s="15">
        <f t="shared" si="1"/>
        <v>98.484848484848484</v>
      </c>
      <c r="G32" s="17">
        <v>1</v>
      </c>
      <c r="H32" s="15">
        <f t="shared" si="2"/>
        <v>1.5151515151515151</v>
      </c>
      <c r="I32" s="17">
        <v>3</v>
      </c>
      <c r="J32" s="17">
        <v>5</v>
      </c>
      <c r="K32" s="17">
        <v>10</v>
      </c>
      <c r="L32" s="17">
        <v>15</v>
      </c>
      <c r="M32" s="15">
        <f t="shared" si="3"/>
        <v>33</v>
      </c>
      <c r="N32" s="16">
        <f t="shared" si="4"/>
        <v>50</v>
      </c>
      <c r="O32" s="17">
        <v>1</v>
      </c>
      <c r="P32" s="17">
        <v>2</v>
      </c>
      <c r="Q32" s="17">
        <v>2</v>
      </c>
      <c r="R32" s="17">
        <v>16</v>
      </c>
      <c r="S32" s="18">
        <v>9</v>
      </c>
      <c r="T32" s="18">
        <v>22</v>
      </c>
    </row>
    <row r="33" spans="2:20" ht="42.75" customHeight="1" x14ac:dyDescent="0.25">
      <c r="B33" s="12">
        <v>25</v>
      </c>
      <c r="C33" s="13" t="s">
        <v>45</v>
      </c>
      <c r="D33" s="14">
        <f t="shared" si="0"/>
        <v>31</v>
      </c>
      <c r="E33" s="17">
        <v>31</v>
      </c>
      <c r="F33" s="15">
        <f t="shared" si="1"/>
        <v>100</v>
      </c>
      <c r="G33" s="17">
        <v>0</v>
      </c>
      <c r="H33" s="15">
        <f t="shared" si="2"/>
        <v>0</v>
      </c>
      <c r="I33" s="17">
        <v>0</v>
      </c>
      <c r="J33" s="17">
        <v>3</v>
      </c>
      <c r="K33" s="17">
        <v>4</v>
      </c>
      <c r="L33" s="17">
        <v>2</v>
      </c>
      <c r="M33" s="15">
        <f t="shared" si="3"/>
        <v>9</v>
      </c>
      <c r="N33" s="16">
        <f t="shared" si="4"/>
        <v>29.032258064516132</v>
      </c>
      <c r="O33" s="17">
        <v>2</v>
      </c>
      <c r="P33" s="17">
        <v>0</v>
      </c>
      <c r="Q33" s="17">
        <v>2</v>
      </c>
      <c r="R33" s="17">
        <v>1</v>
      </c>
      <c r="S33" s="18">
        <v>16</v>
      </c>
      <c r="T33" s="18">
        <v>12</v>
      </c>
    </row>
    <row r="34" spans="2:20" ht="45.75" customHeight="1" x14ac:dyDescent="0.25">
      <c r="B34" s="12">
        <v>26</v>
      </c>
      <c r="C34" s="13" t="s">
        <v>46</v>
      </c>
      <c r="D34" s="14">
        <f t="shared" si="0"/>
        <v>37</v>
      </c>
      <c r="E34" s="17">
        <v>37</v>
      </c>
      <c r="F34" s="15">
        <f t="shared" si="1"/>
        <v>100</v>
      </c>
      <c r="G34" s="17">
        <v>0</v>
      </c>
      <c r="H34" s="15">
        <f t="shared" si="2"/>
        <v>0</v>
      </c>
      <c r="I34" s="17">
        <v>0</v>
      </c>
      <c r="J34" s="17">
        <v>1</v>
      </c>
      <c r="K34" s="17">
        <v>4</v>
      </c>
      <c r="L34" s="17">
        <v>4</v>
      </c>
      <c r="M34" s="15">
        <f t="shared" si="3"/>
        <v>9</v>
      </c>
      <c r="N34" s="16">
        <f t="shared" si="4"/>
        <v>24.324324324324326</v>
      </c>
      <c r="O34" s="17">
        <v>1</v>
      </c>
      <c r="P34" s="17">
        <v>3</v>
      </c>
      <c r="Q34" s="17">
        <v>1</v>
      </c>
      <c r="R34" s="17">
        <v>14</v>
      </c>
      <c r="S34" s="18">
        <v>5</v>
      </c>
      <c r="T34" s="18">
        <v>5</v>
      </c>
    </row>
    <row r="35" spans="2:20" ht="33" customHeight="1" x14ac:dyDescent="0.25">
      <c r="B35" s="12">
        <v>27</v>
      </c>
      <c r="C35" s="13" t="s">
        <v>47</v>
      </c>
      <c r="D35" s="14">
        <f t="shared" si="0"/>
        <v>111</v>
      </c>
      <c r="E35" s="17">
        <v>60</v>
      </c>
      <c r="F35" s="15">
        <f t="shared" si="1"/>
        <v>54.054054054054056</v>
      </c>
      <c r="G35" s="17">
        <v>51</v>
      </c>
      <c r="H35" s="15">
        <f t="shared" si="2"/>
        <v>45.945945945945951</v>
      </c>
      <c r="I35" s="17">
        <v>0</v>
      </c>
      <c r="J35" s="17">
        <v>0</v>
      </c>
      <c r="K35" s="17">
        <v>8</v>
      </c>
      <c r="L35" s="17">
        <v>15</v>
      </c>
      <c r="M35" s="15">
        <f t="shared" si="3"/>
        <v>23</v>
      </c>
      <c r="N35" s="16">
        <f t="shared" si="4"/>
        <v>20.72072072072072</v>
      </c>
      <c r="O35" s="17">
        <v>0</v>
      </c>
      <c r="P35" s="17">
        <v>1</v>
      </c>
      <c r="Q35" s="17">
        <v>1</v>
      </c>
      <c r="R35" s="17">
        <v>36</v>
      </c>
      <c r="S35" s="18">
        <v>0</v>
      </c>
      <c r="T35" s="18">
        <v>10</v>
      </c>
    </row>
    <row r="36" spans="2:20" ht="29.25" customHeight="1" x14ac:dyDescent="0.25">
      <c r="B36" s="12">
        <v>28</v>
      </c>
      <c r="C36" s="13" t="s">
        <v>48</v>
      </c>
      <c r="D36" s="14">
        <f t="shared" si="0"/>
        <v>15</v>
      </c>
      <c r="E36" s="17">
        <v>15</v>
      </c>
      <c r="F36" s="15">
        <f t="shared" si="1"/>
        <v>100</v>
      </c>
      <c r="G36" s="17">
        <v>0</v>
      </c>
      <c r="H36" s="15">
        <f t="shared" si="2"/>
        <v>0</v>
      </c>
      <c r="I36" s="17">
        <v>0</v>
      </c>
      <c r="J36" s="17">
        <v>0</v>
      </c>
      <c r="K36" s="17">
        <v>2</v>
      </c>
      <c r="L36" s="17">
        <v>1</v>
      </c>
      <c r="M36" s="15">
        <f t="shared" si="3"/>
        <v>3</v>
      </c>
      <c r="N36" s="16">
        <f t="shared" si="4"/>
        <v>20</v>
      </c>
      <c r="O36" s="17">
        <v>1</v>
      </c>
      <c r="P36" s="17">
        <v>0</v>
      </c>
      <c r="Q36" s="17">
        <v>1</v>
      </c>
      <c r="R36" s="17">
        <v>10</v>
      </c>
      <c r="S36" s="18">
        <v>0</v>
      </c>
      <c r="T36" s="18">
        <v>0</v>
      </c>
    </row>
    <row r="37" spans="2:20" ht="24.75" customHeight="1" x14ac:dyDescent="0.25">
      <c r="B37" s="12">
        <v>29</v>
      </c>
      <c r="C37" s="13" t="s">
        <v>49</v>
      </c>
      <c r="D37" s="14">
        <f t="shared" si="0"/>
        <v>20</v>
      </c>
      <c r="E37" s="17">
        <v>20</v>
      </c>
      <c r="F37" s="15">
        <f t="shared" si="1"/>
        <v>100</v>
      </c>
      <c r="G37" s="17">
        <v>0</v>
      </c>
      <c r="H37" s="15">
        <f t="shared" si="2"/>
        <v>0</v>
      </c>
      <c r="I37" s="17">
        <v>0</v>
      </c>
      <c r="J37" s="17">
        <v>3</v>
      </c>
      <c r="K37" s="17">
        <v>1</v>
      </c>
      <c r="L37" s="17">
        <v>3</v>
      </c>
      <c r="M37" s="15">
        <f t="shared" si="3"/>
        <v>7</v>
      </c>
      <c r="N37" s="16">
        <f t="shared" si="4"/>
        <v>35</v>
      </c>
      <c r="O37" s="17">
        <v>0</v>
      </c>
      <c r="P37" s="17">
        <v>1</v>
      </c>
      <c r="Q37" s="17">
        <v>1</v>
      </c>
      <c r="R37" s="17">
        <v>11</v>
      </c>
      <c r="S37" s="18">
        <v>5</v>
      </c>
      <c r="T37" s="18">
        <v>7</v>
      </c>
    </row>
    <row r="38" spans="2:20" ht="45" customHeight="1" x14ac:dyDescent="0.25">
      <c r="B38" s="12">
        <v>30</v>
      </c>
      <c r="C38" s="13" t="s">
        <v>50</v>
      </c>
      <c r="D38" s="14">
        <f t="shared" si="0"/>
        <v>91</v>
      </c>
      <c r="E38" s="42">
        <v>84</v>
      </c>
      <c r="F38" s="15">
        <f t="shared" si="1"/>
        <v>92.307692307692307</v>
      </c>
      <c r="G38" s="42">
        <v>7</v>
      </c>
      <c r="H38" s="15">
        <f t="shared" si="2"/>
        <v>7.6923076923076925</v>
      </c>
      <c r="I38" s="42">
        <v>0</v>
      </c>
      <c r="J38" s="42">
        <v>6</v>
      </c>
      <c r="K38" s="42">
        <v>15</v>
      </c>
      <c r="L38" s="42">
        <v>18</v>
      </c>
      <c r="M38" s="15">
        <f t="shared" si="3"/>
        <v>39</v>
      </c>
      <c r="N38" s="16">
        <f t="shared" si="4"/>
        <v>42.857142857142854</v>
      </c>
      <c r="O38" s="42">
        <v>2</v>
      </c>
      <c r="P38" s="42">
        <v>5</v>
      </c>
      <c r="Q38" s="42">
        <v>2</v>
      </c>
      <c r="R38" s="42">
        <v>38</v>
      </c>
      <c r="S38" s="42">
        <v>5</v>
      </c>
      <c r="T38" s="42">
        <v>17</v>
      </c>
    </row>
    <row r="39" spans="2:20" x14ac:dyDescent="0.25">
      <c r="B39" s="43"/>
      <c r="C39" s="44" t="s">
        <v>51</v>
      </c>
      <c r="D39" s="45">
        <f>SUM(D8:D38)</f>
        <v>1665</v>
      </c>
      <c r="E39" s="45">
        <f t="shared" ref="E39:T39" si="5">SUM(E8:E38)</f>
        <v>1473</v>
      </c>
      <c r="F39" s="45">
        <f>E39/D39*100</f>
        <v>88.468468468468458</v>
      </c>
      <c r="G39" s="45">
        <f t="shared" si="5"/>
        <v>192</v>
      </c>
      <c r="H39" s="45">
        <f>G39/D39*100</f>
        <v>11.531531531531531</v>
      </c>
      <c r="I39" s="45">
        <f t="shared" si="5"/>
        <v>13</v>
      </c>
      <c r="J39" s="45">
        <f t="shared" si="5"/>
        <v>106</v>
      </c>
      <c r="K39" s="45">
        <f t="shared" si="5"/>
        <v>212</v>
      </c>
      <c r="L39" s="45">
        <f t="shared" si="5"/>
        <v>371</v>
      </c>
      <c r="M39" s="45">
        <f t="shared" si="5"/>
        <v>702</v>
      </c>
      <c r="N39" s="45">
        <f>M39/D39*100</f>
        <v>42.162162162162161</v>
      </c>
      <c r="O39" s="45">
        <f t="shared" si="5"/>
        <v>108</v>
      </c>
      <c r="P39" s="45">
        <f t="shared" si="5"/>
        <v>115</v>
      </c>
      <c r="Q39" s="45">
        <f t="shared" si="5"/>
        <v>118</v>
      </c>
      <c r="R39" s="45">
        <f t="shared" si="5"/>
        <v>431</v>
      </c>
      <c r="S39" s="45">
        <f t="shared" si="5"/>
        <v>187</v>
      </c>
      <c r="T39" s="45">
        <f t="shared" si="5"/>
        <v>254</v>
      </c>
    </row>
    <row r="40" spans="2:20" x14ac:dyDescent="0.25">
      <c r="B40" s="46"/>
      <c r="C40" s="47"/>
      <c r="D40" s="48"/>
      <c r="E40" s="46"/>
      <c r="F40" s="46"/>
      <c r="G40" s="46"/>
      <c r="H40" s="46"/>
      <c r="I40" s="2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2:20" x14ac:dyDescent="0.25">
      <c r="B41" s="46"/>
      <c r="C41" s="47"/>
      <c r="D41" s="46"/>
      <c r="E41" s="46"/>
      <c r="F41" s="46"/>
      <c r="G41" s="46"/>
      <c r="H41" s="46"/>
      <c r="I41" s="2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2:20" x14ac:dyDescent="0.25">
      <c r="B42" s="46"/>
      <c r="C42" s="47"/>
      <c r="D42" s="46"/>
      <c r="E42" s="46"/>
      <c r="F42" s="46"/>
      <c r="G42" s="46"/>
      <c r="H42" s="46"/>
      <c r="I42" s="2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</sheetData>
  <mergeCells count="22"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C2:R2"/>
    <mergeCell ref="B3:B5"/>
    <mergeCell ref="C3:C5"/>
    <mergeCell ref="D3:D5"/>
    <mergeCell ref="E3:H3"/>
    <mergeCell ref="I3:R3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Matrix</dc:creator>
  <cp:lastModifiedBy>atk006</cp:lastModifiedBy>
  <dcterms:created xsi:type="dcterms:W3CDTF">2015-06-05T18:19:34Z</dcterms:created>
  <dcterms:modified xsi:type="dcterms:W3CDTF">2024-01-31T05:21:48Z</dcterms:modified>
</cp:coreProperties>
</file>